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<sst xmlns="http://schemas.openxmlformats.org/spreadsheetml/2006/main" count="38" uniqueCount="21">
  <si>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</si>
  <si>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</si>
  <si>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</si>
  <si>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</si>
  <si>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</si>
  <si>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</si>
  <si>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</si>
  <si>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</si>
  <si>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</si>
  <si>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</si>
  <si>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</si>
  <si>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</si>
  <si>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2024 году</t>
  </si>
  <si>
    <t>Ремонт стояка системы ГВС в кв. № 39</t>
  </si>
  <si>
    <t>Февраль</t>
  </si>
  <si>
    <t>Приобретение замков для колясочных в подъездах №№ 1,4</t>
  </si>
  <si>
    <t>Частичный ремонт кровли над кв. №№ 33,72</t>
  </si>
  <si>
    <t>Март</t>
  </si>
  <si>
    <t>Ремонт стояка системы ГВС  в кв. № 52</t>
  </si>
  <si>
    <t>Закрашивание надписей на фасаде дома</t>
  </si>
  <si>
    <t>Выезд специалиста и консультация по вентканалам в кв. № 82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</si>
</sst>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8">
      <selection activeCell="D28" sqref="D1:E16384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1.57421875" style="0" customWidth="1"/>
    <col min="4" max="4" width="9.57421875" style="8" hidden="1" customWidth="1"/>
    <col min="5" max="5" width="11.421875" style="0" hidden="1" customWidth="1"/>
    <col min="6" max="7" width="9.140625" style="0" customWidth="1"/>
  </cols>
  <sheetData>
    <row r="1" spans="1:2" ht="46.5" customHeight="1">
      <c r="A1" s="16" t="s">
        <v>12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9">
        <v>7832.97</v>
      </c>
    </row>
    <row r="4" spans="1:5" ht="24" customHeight="1">
      <c r="A4" s="1" t="s">
        <v>10</v>
      </c>
      <c r="B4" s="5">
        <v>19112.45</v>
      </c>
      <c r="D4" s="11">
        <f>B4/7832.97</f>
        <v>2.440000408529587</v>
      </c>
      <c r="E4" s="12"/>
    </row>
    <row r="5" spans="1:5" ht="24" customHeight="1">
      <c r="A5" s="1" t="s">
        <v>3</v>
      </c>
      <c r="B5" s="4">
        <v>18799.13</v>
      </c>
      <c r="D5" s="11">
        <f aca="true" t="shared" si="0" ref="D5:D12">B5/7832.97</f>
        <v>2.400000255330992</v>
      </c>
      <c r="E5" s="12"/>
    </row>
    <row r="6" spans="1:5" ht="24" customHeight="1">
      <c r="A6" s="1" t="s">
        <v>4</v>
      </c>
      <c r="B6" s="4">
        <v>30940.23</v>
      </c>
      <c r="D6" s="11">
        <f t="shared" si="0"/>
        <v>3.949999808501756</v>
      </c>
      <c r="E6" s="12"/>
    </row>
    <row r="7" spans="1:5" ht="24" customHeight="1">
      <c r="A7" s="1" t="s">
        <v>6</v>
      </c>
      <c r="B7" s="4">
        <v>5611.07</v>
      </c>
      <c r="D7" s="11">
        <f t="shared" si="0"/>
        <v>0.716340034495217</v>
      </c>
      <c r="E7" s="12"/>
    </row>
    <row r="8" spans="1:5" ht="24" customHeight="1">
      <c r="A8" s="1" t="s">
        <v>8</v>
      </c>
      <c r="B8" s="4">
        <v>5090.14</v>
      </c>
      <c r="D8" s="11">
        <f t="shared" si="0"/>
        <v>0.6498352476774455</v>
      </c>
      <c r="E8" s="11"/>
    </row>
    <row r="9" spans="1:5" ht="24" customHeight="1">
      <c r="A9" s="1" t="s">
        <v>9</v>
      </c>
      <c r="B9" s="4">
        <f>6716.38+15981.63+745.38</f>
        <v>23443.39</v>
      </c>
      <c r="D9" s="11">
        <f t="shared" si="0"/>
        <v>2.9929120116635195</v>
      </c>
      <c r="E9" s="12"/>
    </row>
    <row r="10" spans="1:5" ht="24" customHeight="1">
      <c r="A10" s="7" t="s">
        <v>7</v>
      </c>
      <c r="B10" s="4">
        <v>38773.2</v>
      </c>
      <c r="D10" s="11">
        <f t="shared" si="0"/>
        <v>4.949999808501755</v>
      </c>
      <c r="E10" s="12"/>
    </row>
    <row r="11" spans="1:5" ht="24" customHeight="1">
      <c r="A11" s="13" t="s">
        <v>11</v>
      </c>
      <c r="B11" s="14">
        <v>3000</v>
      </c>
      <c r="D11" s="10">
        <f t="shared" si="0"/>
        <v>0.38299648792220575</v>
      </c>
      <c r="E11" s="10">
        <f>D11+D12</f>
        <v>0.4294667284567667</v>
      </c>
    </row>
    <row r="12" spans="1:6" ht="24" customHeight="1">
      <c r="A12" s="13" t="s">
        <v>13</v>
      </c>
      <c r="B12" s="15">
        <v>364</v>
      </c>
      <c r="D12" s="10">
        <f t="shared" si="0"/>
        <v>0.04647024053456096</v>
      </c>
      <c r="E12" s="10">
        <f>B11+B12</f>
        <v>3364</v>
      </c>
      <c r="F12" s="12"/>
    </row>
    <row r="13" spans="1:5" ht="24" customHeight="1">
      <c r="A13" s="2" t="s">
        <v>5</v>
      </c>
      <c r="B13" s="6">
        <f>SUM(B4:B12)</f>
        <v>145133.61</v>
      </c>
      <c r="D13" s="11"/>
      <c r="E13" s="12"/>
    </row>
    <row r="14" spans="1:4" ht="24" customHeight="1">
      <c r="A14" s="18" t="s">
        <v>14</v>
      </c>
      <c r="B14" s="18"/>
      <c r="D14" s="9"/>
    </row>
    <row r="15" spans="1:5" ht="24" customHeight="1">
      <c r="A15" s="1" t="s">
        <v>10</v>
      </c>
      <c r="B15" s="5">
        <v>19112.45</v>
      </c>
      <c r="D15" s="11">
        <f>B15/7832.97</f>
        <v>2.440000408529587</v>
      </c>
      <c r="E15" s="12"/>
    </row>
    <row r="16" spans="1:5" ht="24" customHeight="1">
      <c r="A16" s="1" t="s">
        <v>3</v>
      </c>
      <c r="B16" s="4">
        <v>18799.13</v>
      </c>
      <c r="D16" s="11">
        <f aca="true" t="shared" si="1" ref="D16:D24">B16/7832.97</f>
        <v>2.400000255330992</v>
      </c>
      <c r="E16" s="12"/>
    </row>
    <row r="17" spans="1:5" ht="24" customHeight="1">
      <c r="A17" s="1" t="s">
        <v>4</v>
      </c>
      <c r="B17" s="4">
        <v>30940.23</v>
      </c>
      <c r="D17" s="11">
        <f t="shared" si="1"/>
        <v>3.949999808501756</v>
      </c>
      <c r="E17" s="12"/>
    </row>
    <row r="18" spans="1:5" ht="24" customHeight="1">
      <c r="A18" s="1" t="s">
        <v>6</v>
      </c>
      <c r="B18" s="4">
        <v>5611.07</v>
      </c>
      <c r="D18" s="11">
        <f t="shared" si="1"/>
        <v>0.716340034495217</v>
      </c>
      <c r="E18" s="12"/>
    </row>
    <row r="19" spans="1:5" ht="24" customHeight="1">
      <c r="A19" s="1" t="s">
        <v>8</v>
      </c>
      <c r="B19" s="4">
        <v>5090.14</v>
      </c>
      <c r="D19" s="11">
        <f t="shared" si="1"/>
        <v>0.6498352476774455</v>
      </c>
      <c r="E19" s="11"/>
    </row>
    <row r="20" spans="1:5" ht="24" customHeight="1">
      <c r="A20" s="1" t="s">
        <v>9</v>
      </c>
      <c r="B20" s="4">
        <f>6716.38+21975.06</f>
        <v>28691.440000000002</v>
      </c>
      <c r="D20" s="11">
        <f t="shared" si="1"/>
        <v>3.6629069178102305</v>
      </c>
      <c r="E20" s="12"/>
    </row>
    <row r="21" spans="1:5" ht="24" customHeight="1">
      <c r="A21" s="7" t="s">
        <v>7</v>
      </c>
      <c r="B21" s="4">
        <v>38773.2</v>
      </c>
      <c r="D21" s="11">
        <f t="shared" si="1"/>
        <v>4.949999808501755</v>
      </c>
      <c r="E21" s="12"/>
    </row>
    <row r="22" spans="1:5" ht="24" customHeight="1">
      <c r="A22" s="13" t="s">
        <v>11</v>
      </c>
      <c r="B22" s="14">
        <v>4500</v>
      </c>
      <c r="D22" s="10">
        <f>B22/7832.97</f>
        <v>0.5744947318833086</v>
      </c>
      <c r="E22" s="10"/>
    </row>
    <row r="23" spans="1:5" ht="24" customHeight="1">
      <c r="A23" s="13" t="s">
        <v>15</v>
      </c>
      <c r="B23" s="14">
        <v>455</v>
      </c>
      <c r="D23" s="10">
        <f t="shared" si="1"/>
        <v>0.058087800668201205</v>
      </c>
      <c r="E23" s="10">
        <f>D22+D23+D24</f>
        <v>1.8454047443051613</v>
      </c>
    </row>
    <row r="24" spans="1:6" ht="24" customHeight="1">
      <c r="A24" s="13" t="s">
        <v>16</v>
      </c>
      <c r="B24" s="14">
        <v>9500</v>
      </c>
      <c r="D24" s="10">
        <f t="shared" si="1"/>
        <v>1.2128222117536516</v>
      </c>
      <c r="E24" s="10">
        <f>B22+B23+B24</f>
        <v>14455</v>
      </c>
      <c r="F24" s="12"/>
    </row>
    <row r="25" spans="1:5" ht="24" customHeight="1">
      <c r="A25" s="2" t="s">
        <v>5</v>
      </c>
      <c r="B25" s="6">
        <f>SUM(B15:B24)</f>
        <v>161472.66</v>
      </c>
      <c r="D25" s="11"/>
      <c r="E25" s="12"/>
    </row>
    <row r="26" spans="1:4" ht="24" customHeight="1">
      <c r="A26" s="18" t="s">
        <v>17</v>
      </c>
      <c r="B26" s="18"/>
      <c r="D26" s="9"/>
    </row>
    <row r="27" spans="1:5" ht="24" customHeight="1">
      <c r="A27" s="1" t="s">
        <v>10</v>
      </c>
      <c r="B27" s="5">
        <v>19112.45</v>
      </c>
      <c r="D27" s="11">
        <f>B27/7832.97</f>
        <v>2.440000408529587</v>
      </c>
      <c r="E27" s="12"/>
    </row>
    <row r="28" spans="1:5" ht="24" customHeight="1">
      <c r="A28" s="1" t="s">
        <v>3</v>
      </c>
      <c r="B28" s="4">
        <v>18799.13</v>
      </c>
      <c r="D28" s="11">
        <f aca="true" t="shared" si="2" ref="D28:D36">B28/7832.97</f>
        <v>2.400000255330992</v>
      </c>
      <c r="E28" s="12"/>
    </row>
    <row r="29" spans="1:5" ht="24" customHeight="1">
      <c r="A29" s="1" t="s">
        <v>4</v>
      </c>
      <c r="B29" s="4">
        <v>30940.23</v>
      </c>
      <c r="D29" s="11">
        <f t="shared" si="2"/>
        <v>3.949999808501756</v>
      </c>
      <c r="E29" s="12"/>
    </row>
    <row r="30" spans="1:5" ht="24" customHeight="1">
      <c r="A30" s="1" t="s">
        <v>6</v>
      </c>
      <c r="B30" s="4">
        <v>5724.52</v>
      </c>
      <c r="D30" s="11">
        <f t="shared" si="2"/>
        <v>0.7308236850134752</v>
      </c>
      <c r="E30" s="12"/>
    </row>
    <row r="31" spans="1:5" ht="24" customHeight="1">
      <c r="A31" s="1" t="s">
        <v>8</v>
      </c>
      <c r="B31" s="4">
        <v>5090.14</v>
      </c>
      <c r="D31" s="11">
        <f t="shared" si="2"/>
        <v>0.6498352476774455</v>
      </c>
      <c r="E31" s="11"/>
    </row>
    <row r="32" spans="1:5" ht="24" customHeight="1">
      <c r="A32" s="1" t="s">
        <v>9</v>
      </c>
      <c r="B32" s="4">
        <f>6716.38+15810.58</f>
        <v>22526.96</v>
      </c>
      <c r="D32" s="11">
        <f t="shared" si="2"/>
        <v>2.875915521188004</v>
      </c>
      <c r="E32" s="12"/>
    </row>
    <row r="33" spans="1:5" ht="24" customHeight="1">
      <c r="A33" s="7" t="s">
        <v>7</v>
      </c>
      <c r="B33" s="4">
        <v>38773.2</v>
      </c>
      <c r="D33" s="11">
        <f t="shared" si="2"/>
        <v>4.949999808501755</v>
      </c>
      <c r="E33" s="12"/>
    </row>
    <row r="34" spans="1:5" ht="24" customHeight="1">
      <c r="A34" s="13" t="s">
        <v>18</v>
      </c>
      <c r="B34" s="15">
        <v>1014</v>
      </c>
      <c r="D34" s="10">
        <f>B34/7832.97</f>
        <v>0.12945281291770555</v>
      </c>
      <c r="E34" s="10"/>
    </row>
    <row r="35" spans="1:5" ht="24" customHeight="1">
      <c r="A35" s="13" t="s">
        <v>19</v>
      </c>
      <c r="B35" s="19">
        <v>735.59</v>
      </c>
      <c r="D35" s="10">
        <f>B35/7832.97</f>
        <v>0.0939094621835651</v>
      </c>
      <c r="E35" s="10">
        <f>D34+D35+D36</f>
        <v>0.2986849177259711</v>
      </c>
    </row>
    <row r="36" spans="1:6" ht="24" customHeight="1">
      <c r="A36" s="13" t="s">
        <v>20</v>
      </c>
      <c r="B36" s="14">
        <v>590</v>
      </c>
      <c r="D36" s="10">
        <f>B36/7832.97</f>
        <v>0.07532264262470047</v>
      </c>
      <c r="E36" s="10">
        <f>B34+B35+B36</f>
        <v>2339.59</v>
      </c>
      <c r="F36" s="12"/>
    </row>
    <row r="37" spans="1:5" ht="24" customHeight="1">
      <c r="A37" s="2" t="s">
        <v>5</v>
      </c>
      <c r="B37" s="6">
        <f>SUM(B27:B36)</f>
        <v>143306.22</v>
      </c>
      <c r="D37" s="11"/>
      <c r="E37" s="12"/>
    </row>
  </sheetData>
  <sheetProtection/>
  <mergeCells count="4">
    <mergeCell ref="A1:B1"/>
    <mergeCell ref="A3:B3"/>
    <mergeCell ref="A14:B14"/>
    <mergeCell ref="A26:B2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2018-07-26T05:38:08Z</cp:lastPrinted>
  <dcterms:created xsi:type="dcterms:W3CDTF">1996-10-08T23:32:33Z</dcterms:created>
  <dcterms:modified xsi:type="dcterms:W3CDTF">2024-04-18T07:13:20Z</dcterms:modified>
  <cp:category/>
  <cp:version/>
  <cp:contentType/>
  <cp:contentStatus/>
</cp:coreProperties>
</file>